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1548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25725" calcMode="manual" fullCalcOnLoad="1"/>
</workbook>
</file>

<file path=xl/calcChain.xml><?xml version="1.0" encoding="utf-8"?>
<calcChain xmlns="http://schemas.openxmlformats.org/spreadsheetml/2006/main">
  <c r="E4" i="7"/>
  <c r="F4"/>
  <c r="C21" i="3"/>
  <c r="C6"/>
  <c r="D21"/>
  <c r="D6"/>
  <c r="E21"/>
  <c r="E6"/>
  <c r="F21"/>
  <c r="F6"/>
  <c r="G21"/>
  <c r="G6"/>
  <c r="H21"/>
  <c r="H6"/>
  <c r="I21"/>
  <c r="I6"/>
  <c r="J21"/>
  <c r="J6"/>
  <c r="K21"/>
  <c r="K6"/>
  <c r="L21"/>
  <c r="L6"/>
  <c r="C28"/>
  <c r="D28"/>
  <c r="E28"/>
  <c r="F28"/>
  <c r="G28"/>
  <c r="H28"/>
  <c r="I28"/>
  <c r="J28"/>
  <c r="K28"/>
  <c r="L28"/>
  <c r="C40"/>
  <c r="C39"/>
  <c r="D40"/>
  <c r="D39"/>
  <c r="E40"/>
  <c r="E39"/>
  <c r="F40"/>
  <c r="F39"/>
  <c r="G40"/>
  <c r="G39"/>
  <c r="H40"/>
  <c r="H39"/>
  <c r="I40"/>
  <c r="I39"/>
  <c r="J40"/>
  <c r="J39"/>
  <c r="K40"/>
  <c r="K39"/>
  <c r="L40"/>
  <c r="L39"/>
  <c r="C50"/>
  <c r="D50"/>
  <c r="E50"/>
  <c r="F50"/>
  <c r="G50"/>
  <c r="H50"/>
  <c r="I50"/>
  <c r="J50"/>
  <c r="K50"/>
  <c r="L50"/>
  <c r="K56"/>
  <c r="I56"/>
  <c r="G56"/>
  <c r="E56"/>
  <c r="C56"/>
  <c r="L56"/>
  <c r="J56"/>
  <c r="H56"/>
  <c r="F56"/>
  <c r="D56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<sst xmlns="http://schemas.openxmlformats.org/spreadsheetml/2006/main" count="154" uniqueCount="129">
  <si>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</si>
  <si>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</si>
  <si>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</si>
  <si>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</si>
  <si>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</si>
  <si>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</si>
  <si>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</si>
  <si>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</si>
  <si>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</si>
  <si>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</si>
  <si>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</si>
  <si>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</si>
  <si>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</si>
  <si>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</si>
  <si>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</si>
  <si>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</si>
  <si>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</si>
  <si>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</si>
  <si>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</si>
  <si>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</si>
  <si>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</si>
  <si>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</si>
  <si>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</si>
  <si>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</si>
  <si>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</si>
  <si>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</si>
  <si>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</si>
  <si>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</si>
  <si>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</si>
  <si>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</si>
  <si>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</si>
  <si>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</si>
  <si>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</si>
  <si>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</si>
  <si>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</si>
  <si>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</si>
  <si>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</si>
  <si>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</si>
  <si>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</si>
  <si>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</si>
  <si>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</si>
  <si>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</si>
  <si>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</si>
  <si>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</si>
  <si>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</si>
  <si>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</si>
  <si>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</si>
  <si>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</si>
  <si>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</si>
  <si>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</si>
  <si>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</si>
  <si>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</si>
  <si>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</si>
  <si>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</si>
  <si>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</si>
  <si>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</si>
  <si>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</si>
  <si>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</si>
  <si>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</si>
  <si>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</si>
  <si>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</si>
  <si>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</si>
  <si>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</si>
  <si>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</si>
  <si>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</si>
  <si>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</si>
  <si>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</si>
  <si>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</si>
  <si>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</si>
  <si>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</si>
  <si>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</si>
  <si>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</si>
  <si>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</si>
  <si>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</si>
  <si>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</si>
  <si>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</si>
  <si>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</si>
  <si>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</si>
  <si>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</si>
  <si>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</si>
  <si>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</si>
  <si>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</si>
  <si>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</si>
  <si>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</si>
  <si>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</si>
  <si>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</si>
  <si>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</si>
  <si>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</si>
  <si>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</si>
  <si>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</si>
  <si>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</si>
  <si>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</si>
  <si>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</si>
  <si>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</si>
  <si>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</si>
  <si>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</si>
  <si>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</si>
  <si>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</si>
  <si>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</si>
  <si>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</si>
  <si>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</si>
  <si>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</si>
  <si>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</si>
  <si>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</si>
  <si>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</si>
  <si>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</si>
  <si>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</si>
  <si>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</si>
  <si>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</si>
  <si>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</si>
  <si>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</si>
  <si>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</si>
  <si>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</si>
  <si>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</si>
  <si>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</si>
  <si>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</si>
  <si>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</si>
  <si>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</si>
  <si>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за дев'ять місяців 2020 року</t>
  </si>
  <si>
    <t>Краснолиманський міський суд Донецької області</t>
  </si>
  <si>
    <t>84400. Донецька область.м. Лиман</t>
  </si>
  <si>
    <t>вул. Незалежності</t>
  </si>
  <si>
    <t/>
  </si>
  <si>
    <t>І.В. Саржевська</t>
  </si>
  <si>
    <t>Г.Г. Михайлова</t>
  </si>
  <si>
    <t>раб.тел.(06261)4-15-55. моб.тел.0958377611</t>
  </si>
  <si>
    <t>(06261)4-15-55</t>
  </si>
  <si>
    <t>inbox@km.dn.court.gov.ua</t>
  </si>
  <si>
    <t>5 жовтня 2020 року</t>
  </si>
</sst>
</file>

<file path=xl/styles.xml><?xml version="1.0" encoding="utf-8"?>
<styleSheet xmlns="http://schemas.openxmlformats.org/spreadsheetml/2006/main">
  <numFmts count="1">
    <numFmt numFmtId="211" formatCode="_(* #,##0.00_);_(* \(#,##0.00\);_(* &quot;-&quot;??_);_(@_)"/>
  </numFmts>
  <fonts count="2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" fillId="0" borderId="0" applyFont="0" applyFill="0" applyBorder="0" applyAlignment="0" applyProtection="0"/>
    <xf numFmtId="211" fontId="19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3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3" builtinId="3"/>
    <cellStyle name="Финансовый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>
      <c r="E1" s="2" t="s">
        <v>21</v>
      </c>
    </row>
    <row r="3" spans="1:8" ht="35.25" customHeight="1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>
      <c r="B4" s="126"/>
      <c r="C4" s="126"/>
      <c r="D4" s="126"/>
      <c r="E4" s="126"/>
      <c r="F4" s="126"/>
      <c r="G4" s="126"/>
      <c r="H4" s="126"/>
    </row>
    <row r="5" spans="1:8" ht="18.95" customHeight="1">
      <c r="B5" s="3"/>
      <c r="C5" s="3"/>
      <c r="D5" s="131" t="s">
        <v>118</v>
      </c>
      <c r="E5" s="131"/>
      <c r="F5" s="131"/>
      <c r="G5" s="3"/>
      <c r="H5" s="3"/>
    </row>
    <row r="6" spans="1:8">
      <c r="E6" s="4" t="s">
        <v>22</v>
      </c>
    </row>
    <row r="7" spans="1:8" ht="12.95" customHeight="1">
      <c r="E7" s="5"/>
      <c r="F7" s="6"/>
      <c r="G7" s="6"/>
      <c r="H7" s="6"/>
    </row>
    <row r="8" spans="1:8" ht="12.95" customHeight="1">
      <c r="E8" s="5"/>
      <c r="F8" s="6"/>
      <c r="G8" s="6"/>
      <c r="H8" s="6"/>
    </row>
    <row r="9" spans="1:8" ht="12.95" customHeight="1">
      <c r="B9" s="7"/>
      <c r="C9" s="7"/>
      <c r="D9" s="7"/>
      <c r="E9" s="7"/>
    </row>
    <row r="10" spans="1:8" ht="12.95" customHeight="1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>
      <c r="A13" s="8"/>
      <c r="B13" s="13"/>
      <c r="C13" s="14"/>
      <c r="D13" s="15"/>
      <c r="E13" s="16"/>
      <c r="G13" s="17" t="s">
        <v>26</v>
      </c>
    </row>
    <row r="14" spans="1:8" ht="12.75" customHeight="1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>
      <c r="A16" s="8"/>
      <c r="B16" s="35"/>
      <c r="C16" s="36"/>
      <c r="D16" s="37"/>
      <c r="E16" s="31"/>
    </row>
    <row r="17" spans="1:8" ht="12.75" customHeight="1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>
      <c r="A19" s="8"/>
      <c r="B19" s="35"/>
      <c r="C19" s="36"/>
      <c r="D19" s="37"/>
      <c r="E19" s="31"/>
      <c r="F19" s="6"/>
      <c r="G19" s="17"/>
    </row>
    <row r="20" spans="1:8" ht="12.75" customHeight="1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>
      <c r="A22" s="8"/>
      <c r="B22" s="10"/>
      <c r="C22" s="6"/>
      <c r="D22" s="8"/>
      <c r="E22" s="18"/>
      <c r="F22" s="23"/>
      <c r="G22" s="23"/>
      <c r="H22" s="23"/>
    </row>
    <row r="23" spans="1:8" ht="12.95" customHeight="1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>
      <c r="A24" s="8"/>
      <c r="B24" s="107" t="s">
        <v>49</v>
      </c>
      <c r="C24" s="108"/>
      <c r="D24" s="109"/>
      <c r="E24" s="16"/>
      <c r="F24" s="6"/>
    </row>
    <row r="25" spans="1:8" ht="12.95" customHeight="1">
      <c r="B25" s="107" t="s">
        <v>29</v>
      </c>
      <c r="C25" s="108"/>
      <c r="D25" s="109"/>
      <c r="E25" s="16" t="s">
        <v>45</v>
      </c>
    </row>
    <row r="26" spans="1:8" ht="12.95" customHeight="1">
      <c r="B26" s="122" t="s">
        <v>30</v>
      </c>
      <c r="C26" s="123"/>
      <c r="D26" s="124"/>
      <c r="E26" s="18" t="s">
        <v>31</v>
      </c>
    </row>
    <row r="27" spans="1:8" ht="12.95" customHeight="1">
      <c r="B27" s="19"/>
      <c r="C27" s="20"/>
      <c r="D27" s="37"/>
      <c r="E27" s="11"/>
    </row>
    <row r="28" spans="1:8" ht="12.95" customHeight="1">
      <c r="B28" s="107" t="s">
        <v>32</v>
      </c>
      <c r="C28" s="108"/>
      <c r="D28" s="109"/>
      <c r="E28" s="21" t="s">
        <v>46</v>
      </c>
    </row>
    <row r="29" spans="1:8" ht="12.95" customHeight="1">
      <c r="B29" s="111"/>
      <c r="C29" s="112"/>
      <c r="D29" s="113"/>
      <c r="E29" s="32" t="s">
        <v>33</v>
      </c>
    </row>
    <row r="30" spans="1:8" ht="12.95" customHeight="1">
      <c r="B30" s="6"/>
      <c r="C30" s="6"/>
      <c r="D30" s="6"/>
      <c r="E30" s="6"/>
    </row>
    <row r="31" spans="1:8" ht="12.95" customHeight="1">
      <c r="B31" s="6"/>
      <c r="C31" s="6"/>
      <c r="D31" s="6"/>
      <c r="E31" s="6"/>
    </row>
    <row r="32" spans="1:8" ht="12.95" customHeight="1">
      <c r="B32" s="6"/>
      <c r="C32" s="6"/>
      <c r="D32" s="6"/>
      <c r="E32" s="6"/>
    </row>
    <row r="34" spans="1:9" ht="12.95" customHeight="1">
      <c r="B34" s="7"/>
      <c r="C34" s="7"/>
      <c r="D34" s="7"/>
      <c r="E34" s="7"/>
      <c r="F34" s="7"/>
      <c r="G34" s="7"/>
      <c r="H34" s="7"/>
    </row>
    <row r="35" spans="1:9" ht="12.95" customHeight="1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>
      <c r="A44" s="8"/>
      <c r="B44" s="101">
        <v>13</v>
      </c>
      <c r="C44" s="102"/>
      <c r="D44" s="102"/>
      <c r="E44" s="102"/>
      <c r="F44" s="102"/>
      <c r="G44" s="102"/>
      <c r="H44" s="103"/>
      <c r="I44" s="6"/>
    </row>
    <row r="45" spans="1:9" ht="12.95" customHeight="1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&amp;C&amp;L5A6DFFC0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0"/>
  <sheetViews>
    <sheetView topLeftCell="A49" zoomScaleNormal="100" workbookViewId="0">
      <selection activeCell="B56" sqref="B56"/>
    </sheetView>
  </sheetViews>
  <sheetFormatPr defaultRowHeight="1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>
      <c r="A1" s="44"/>
      <c r="B1" s="136" t="s">
        <v>20</v>
      </c>
      <c r="C1" s="136"/>
      <c r="D1" s="50"/>
      <c r="E1" s="50"/>
      <c r="F1" s="50"/>
    </row>
    <row r="2" spans="1:12" ht="61.5" customHeight="1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>
      <c r="A6" s="87">
        <v>1</v>
      </c>
      <c r="B6" s="89" t="s">
        <v>113</v>
      </c>
      <c r="C6" s="96">
        <f t="shared" ref="C6:L6" si="0">SUM(C7,C10,C13,C14,C15,C21,C24,C25,C18,C19,C20)</f>
        <v>1655</v>
      </c>
      <c r="D6" s="96">
        <f t="shared" si="0"/>
        <v>1752641.20000001</v>
      </c>
      <c r="E6" s="96">
        <f t="shared" si="0"/>
        <v>842</v>
      </c>
      <c r="F6" s="96">
        <f t="shared" si="0"/>
        <v>698265.65</v>
      </c>
      <c r="G6" s="96">
        <f t="shared" si="0"/>
        <v>37</v>
      </c>
      <c r="H6" s="96">
        <f t="shared" si="0"/>
        <v>28474.79</v>
      </c>
      <c r="I6" s="96">
        <f t="shared" si="0"/>
        <v>409</v>
      </c>
      <c r="J6" s="96">
        <f t="shared" si="0"/>
        <v>333187.43999999901</v>
      </c>
      <c r="K6" s="96">
        <f t="shared" si="0"/>
        <v>322</v>
      </c>
      <c r="L6" s="96">
        <f t="shared" si="0"/>
        <v>251851.94</v>
      </c>
    </row>
    <row r="7" spans="1:12" ht="16.5" customHeight="1">
      <c r="A7" s="87">
        <v>2</v>
      </c>
      <c r="B7" s="90" t="s">
        <v>74</v>
      </c>
      <c r="C7" s="97">
        <v>800</v>
      </c>
      <c r="D7" s="97">
        <v>1297768.4000000099</v>
      </c>
      <c r="E7" s="97">
        <v>187</v>
      </c>
      <c r="F7" s="97">
        <v>356512.04</v>
      </c>
      <c r="G7" s="97">
        <v>13</v>
      </c>
      <c r="H7" s="97">
        <v>17413.5</v>
      </c>
      <c r="I7" s="97">
        <v>339</v>
      </c>
      <c r="J7" s="97">
        <v>300655.049999999</v>
      </c>
      <c r="K7" s="97">
        <v>218</v>
      </c>
      <c r="L7" s="97">
        <v>197830.54</v>
      </c>
    </row>
    <row r="8" spans="1:12" ht="16.5" customHeight="1">
      <c r="A8" s="87">
        <v>3</v>
      </c>
      <c r="B8" s="91" t="s">
        <v>75</v>
      </c>
      <c r="C8" s="97">
        <v>477</v>
      </c>
      <c r="D8" s="97">
        <v>1009849.07</v>
      </c>
      <c r="E8" s="97">
        <v>150</v>
      </c>
      <c r="F8" s="97">
        <v>321765.21000000002</v>
      </c>
      <c r="G8" s="97">
        <v>12</v>
      </c>
      <c r="H8" s="97">
        <v>16362.5</v>
      </c>
      <c r="I8" s="97">
        <v>271</v>
      </c>
      <c r="J8" s="97">
        <v>196340.74999999901</v>
      </c>
      <c r="K8" s="97">
        <v>2</v>
      </c>
      <c r="L8" s="97">
        <v>4204</v>
      </c>
    </row>
    <row r="9" spans="1:12" ht="16.5" customHeight="1">
      <c r="A9" s="87">
        <v>4</v>
      </c>
      <c r="B9" s="91" t="s">
        <v>76</v>
      </c>
      <c r="C9" s="97">
        <v>323</v>
      </c>
      <c r="D9" s="97">
        <v>287919.32999999903</v>
      </c>
      <c r="E9" s="97">
        <v>37</v>
      </c>
      <c r="F9" s="97">
        <v>34746.83</v>
      </c>
      <c r="G9" s="97">
        <v>1</v>
      </c>
      <c r="H9" s="97">
        <v>1051</v>
      </c>
      <c r="I9" s="97">
        <v>68</v>
      </c>
      <c r="J9" s="97">
        <v>104314.3</v>
      </c>
      <c r="K9" s="97">
        <v>216</v>
      </c>
      <c r="L9" s="97">
        <v>193626.54</v>
      </c>
    </row>
    <row r="10" spans="1:12" ht="19.5" customHeight="1">
      <c r="A10" s="87">
        <v>5</v>
      </c>
      <c r="B10" s="90" t="s">
        <v>77</v>
      </c>
      <c r="C10" s="97">
        <v>193</v>
      </c>
      <c r="D10" s="97">
        <v>184976</v>
      </c>
      <c r="E10" s="97">
        <v>134</v>
      </c>
      <c r="F10" s="97">
        <v>126554.21</v>
      </c>
      <c r="G10" s="97">
        <v>7</v>
      </c>
      <c r="H10" s="97">
        <v>3675.09</v>
      </c>
      <c r="I10" s="97">
        <v>26</v>
      </c>
      <c r="J10" s="97">
        <v>21792.42</v>
      </c>
      <c r="K10" s="97">
        <v>24</v>
      </c>
      <c r="L10" s="97">
        <v>23962.799999999999</v>
      </c>
    </row>
    <row r="11" spans="1:12" ht="19.5" customHeight="1">
      <c r="A11" s="87">
        <v>6</v>
      </c>
      <c r="B11" s="91" t="s">
        <v>78</v>
      </c>
      <c r="C11" s="97">
        <v>18</v>
      </c>
      <c r="D11" s="97">
        <v>37836</v>
      </c>
      <c r="E11" s="97">
        <v>8</v>
      </c>
      <c r="F11" s="97">
        <v>16815</v>
      </c>
      <c r="G11" s="97"/>
      <c r="H11" s="97"/>
      <c r="I11" s="97">
        <v>5</v>
      </c>
      <c r="J11" s="97">
        <v>4880.57</v>
      </c>
      <c r="K11" s="97">
        <v>3</v>
      </c>
      <c r="L11" s="97">
        <v>6306</v>
      </c>
    </row>
    <row r="12" spans="1:12" ht="19.5" customHeight="1">
      <c r="A12" s="87">
        <v>7</v>
      </c>
      <c r="B12" s="91" t="s">
        <v>79</v>
      </c>
      <c r="C12" s="97">
        <v>175</v>
      </c>
      <c r="D12" s="97">
        <v>147140</v>
      </c>
      <c r="E12" s="97">
        <v>126</v>
      </c>
      <c r="F12" s="97">
        <v>109739.21</v>
      </c>
      <c r="G12" s="97">
        <v>7</v>
      </c>
      <c r="H12" s="97">
        <v>3675.09</v>
      </c>
      <c r="I12" s="97">
        <v>21</v>
      </c>
      <c r="J12" s="97">
        <v>16911.849999999999</v>
      </c>
      <c r="K12" s="97">
        <v>21</v>
      </c>
      <c r="L12" s="97">
        <v>17656.8</v>
      </c>
    </row>
    <row r="13" spans="1:12" ht="15" customHeight="1">
      <c r="A13" s="87">
        <v>8</v>
      </c>
      <c r="B13" s="90" t="s">
        <v>18</v>
      </c>
      <c r="C13" s="97">
        <v>117</v>
      </c>
      <c r="D13" s="97">
        <v>98373.600000000195</v>
      </c>
      <c r="E13" s="97">
        <v>100</v>
      </c>
      <c r="F13" s="97">
        <v>83122.000000000102</v>
      </c>
      <c r="G13" s="97">
        <v>17</v>
      </c>
      <c r="H13" s="97">
        <v>7386.2</v>
      </c>
      <c r="I13" s="97">
        <v>2</v>
      </c>
      <c r="J13" s="97">
        <v>1466.87</v>
      </c>
      <c r="K13" s="97">
        <v>1</v>
      </c>
      <c r="L13" s="97">
        <v>840.8</v>
      </c>
    </row>
    <row r="14" spans="1:12" ht="15.75" customHeight="1">
      <c r="A14" s="87">
        <v>9</v>
      </c>
      <c r="B14" s="90" t="s">
        <v>19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2" ht="123" customHeight="1">
      <c r="A15" s="87">
        <v>10</v>
      </c>
      <c r="B15" s="90" t="s">
        <v>103</v>
      </c>
      <c r="C15" s="97">
        <v>232</v>
      </c>
      <c r="D15" s="97">
        <v>106991.8</v>
      </c>
      <c r="E15" s="97">
        <v>211</v>
      </c>
      <c r="F15" s="97">
        <v>92036.199999999793</v>
      </c>
      <c r="G15" s="97"/>
      <c r="H15" s="97"/>
      <c r="I15" s="97"/>
      <c r="J15" s="97"/>
      <c r="K15" s="97">
        <v>21</v>
      </c>
      <c r="L15" s="97">
        <v>17026.2</v>
      </c>
    </row>
    <row r="16" spans="1:12" ht="21" customHeight="1">
      <c r="A16" s="87">
        <v>11</v>
      </c>
      <c r="B16" s="91" t="s">
        <v>78</v>
      </c>
      <c r="C16" s="97">
        <v>15</v>
      </c>
      <c r="D16" s="97">
        <v>15765</v>
      </c>
      <c r="E16" s="97">
        <v>2</v>
      </c>
      <c r="F16" s="97">
        <v>2102</v>
      </c>
      <c r="G16" s="97"/>
      <c r="H16" s="97"/>
      <c r="I16" s="97"/>
      <c r="J16" s="97"/>
      <c r="K16" s="97">
        <v>13</v>
      </c>
      <c r="L16" s="97">
        <v>13663</v>
      </c>
    </row>
    <row r="17" spans="1:12" ht="21" customHeight="1">
      <c r="A17" s="87">
        <v>12</v>
      </c>
      <c r="B17" s="91" t="s">
        <v>79</v>
      </c>
      <c r="C17" s="97">
        <v>217</v>
      </c>
      <c r="D17" s="97">
        <v>91226.799999999799</v>
      </c>
      <c r="E17" s="97">
        <v>209</v>
      </c>
      <c r="F17" s="97">
        <v>89934.199999999793</v>
      </c>
      <c r="G17" s="97"/>
      <c r="H17" s="97"/>
      <c r="I17" s="97"/>
      <c r="J17" s="97"/>
      <c r="K17" s="97">
        <v>8</v>
      </c>
      <c r="L17" s="97">
        <v>3363.2</v>
      </c>
    </row>
    <row r="18" spans="1:12" ht="21" customHeight="1">
      <c r="A18" s="87">
        <v>13</v>
      </c>
      <c r="B18" s="99" t="s">
        <v>104</v>
      </c>
      <c r="C18" s="97">
        <v>301</v>
      </c>
      <c r="D18" s="97">
        <v>63270.199999999903</v>
      </c>
      <c r="E18" s="97">
        <v>199</v>
      </c>
      <c r="F18" s="97">
        <v>38569.800000000003</v>
      </c>
      <c r="G18" s="97"/>
      <c r="H18" s="97"/>
      <c r="I18" s="97">
        <v>41</v>
      </c>
      <c r="J18" s="97">
        <v>9062.9</v>
      </c>
      <c r="K18" s="97">
        <v>58</v>
      </c>
      <c r="L18" s="97">
        <v>12191.6</v>
      </c>
    </row>
    <row r="19" spans="1:12" ht="21" customHeight="1">
      <c r="A19" s="87">
        <v>14</v>
      </c>
      <c r="B19" s="99" t="s">
        <v>105</v>
      </c>
      <c r="C19" s="97">
        <v>12</v>
      </c>
      <c r="D19" s="97">
        <v>1261.2</v>
      </c>
      <c r="E19" s="97">
        <v>11</v>
      </c>
      <c r="F19" s="97">
        <v>1471.4</v>
      </c>
      <c r="G19" s="97"/>
      <c r="H19" s="97"/>
      <c r="I19" s="97">
        <v>1</v>
      </c>
      <c r="J19" s="97">
        <v>210.2</v>
      </c>
      <c r="K19" s="97"/>
      <c r="L19" s="97"/>
    </row>
    <row r="20" spans="1:12" ht="29.25" customHeight="1">
      <c r="A20" s="87">
        <v>15</v>
      </c>
      <c r="B20" s="99" t="s">
        <v>109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ht="33.75" customHeight="1">
      <c r="A21" s="87">
        <v>16</v>
      </c>
      <c r="B21" s="90" t="s">
        <v>80</v>
      </c>
      <c r="C21" s="97">
        <f t="shared" ref="C21:L21" si="1">SUM(C22:C23)</f>
        <v>0</v>
      </c>
      <c r="D21" s="97">
        <f t="shared" si="1"/>
        <v>0</v>
      </c>
      <c r="E21" s="97">
        <f t="shared" si="1"/>
        <v>0</v>
      </c>
      <c r="F21" s="97">
        <f t="shared" si="1"/>
        <v>0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0</v>
      </c>
      <c r="L21" s="97">
        <f t="shared" si="1"/>
        <v>0</v>
      </c>
    </row>
    <row r="22" spans="1:12" ht="14.25" customHeight="1">
      <c r="A22" s="87">
        <v>17</v>
      </c>
      <c r="B22" s="100" t="s">
        <v>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23.25" customHeight="1">
      <c r="A23" s="87">
        <v>18</v>
      </c>
      <c r="B23" s="100" t="s">
        <v>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1:12" ht="46.5" customHeight="1">
      <c r="A24" s="87">
        <v>19</v>
      </c>
      <c r="B24" s="90" t="s">
        <v>106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1:12" ht="31.5" customHeight="1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>
      <c r="A39" s="87">
        <v>34</v>
      </c>
      <c r="B39" s="89" t="s">
        <v>115</v>
      </c>
      <c r="C39" s="96">
        <f t="shared" ref="C39:L39" si="3">SUM(C40,C47,C48,C49)</f>
        <v>11</v>
      </c>
      <c r="D39" s="96">
        <f t="shared" si="3"/>
        <v>13032.400000000001</v>
      </c>
      <c r="E39" s="96">
        <f t="shared" si="3"/>
        <v>7</v>
      </c>
      <c r="F39" s="96">
        <f t="shared" si="3"/>
        <v>4203.6000000000004</v>
      </c>
      <c r="G39" s="96">
        <f t="shared" si="3"/>
        <v>1</v>
      </c>
      <c r="H39" s="96">
        <f t="shared" si="3"/>
        <v>1051</v>
      </c>
      <c r="I39" s="96">
        <f t="shared" si="3"/>
        <v>3</v>
      </c>
      <c r="J39" s="96">
        <f t="shared" si="3"/>
        <v>2012.39</v>
      </c>
      <c r="K39" s="96">
        <f t="shared" si="3"/>
        <v>0</v>
      </c>
      <c r="L39" s="96">
        <f t="shared" si="3"/>
        <v>0</v>
      </c>
    </row>
    <row r="40" spans="1:12" ht="24" customHeight="1">
      <c r="A40" s="87">
        <v>35</v>
      </c>
      <c r="B40" s="90" t="s">
        <v>85</v>
      </c>
      <c r="C40" s="97">
        <f t="shared" ref="C40:L40" si="4">SUM(C41,C44)</f>
        <v>11</v>
      </c>
      <c r="D40" s="97">
        <f t="shared" si="4"/>
        <v>13032.400000000001</v>
      </c>
      <c r="E40" s="97">
        <f t="shared" si="4"/>
        <v>7</v>
      </c>
      <c r="F40" s="97">
        <f t="shared" si="4"/>
        <v>4203.6000000000004</v>
      </c>
      <c r="G40" s="97">
        <f t="shared" si="4"/>
        <v>1</v>
      </c>
      <c r="H40" s="97">
        <f t="shared" si="4"/>
        <v>1051</v>
      </c>
      <c r="I40" s="97">
        <f t="shared" si="4"/>
        <v>3</v>
      </c>
      <c r="J40" s="97">
        <f t="shared" si="4"/>
        <v>2012.39</v>
      </c>
      <c r="K40" s="97">
        <f t="shared" si="4"/>
        <v>0</v>
      </c>
      <c r="L40" s="97">
        <f t="shared" si="4"/>
        <v>0</v>
      </c>
    </row>
    <row r="41" spans="1:12" ht="19.5" customHeight="1">
      <c r="A41" s="87">
        <v>36</v>
      </c>
      <c r="B41" s="90" t="s">
        <v>86</v>
      </c>
      <c r="C41" s="97">
        <v>4</v>
      </c>
      <c r="D41" s="97">
        <v>7146.8</v>
      </c>
      <c r="E41" s="97"/>
      <c r="F41" s="97"/>
      <c r="G41" s="97">
        <v>1</v>
      </c>
      <c r="H41" s="97">
        <v>1051</v>
      </c>
      <c r="I41" s="97">
        <v>3</v>
      </c>
      <c r="J41" s="97">
        <v>2012.39</v>
      </c>
      <c r="K41" s="97"/>
      <c r="L41" s="97"/>
    </row>
    <row r="42" spans="1:12" ht="16.5" customHeight="1">
      <c r="A42" s="87">
        <v>37</v>
      </c>
      <c r="B42" s="91" t="s">
        <v>87</v>
      </c>
      <c r="C42" s="97">
        <v>3</v>
      </c>
      <c r="D42" s="97">
        <v>6306</v>
      </c>
      <c r="E42" s="97"/>
      <c r="F42" s="97"/>
      <c r="G42" s="97">
        <v>1</v>
      </c>
      <c r="H42" s="97">
        <v>1051</v>
      </c>
      <c r="I42" s="97">
        <v>2</v>
      </c>
      <c r="J42" s="97">
        <v>1402.28</v>
      </c>
      <c r="K42" s="97"/>
      <c r="L42" s="97"/>
    </row>
    <row r="43" spans="1:12" ht="16.5" customHeight="1">
      <c r="A43" s="87">
        <v>38</v>
      </c>
      <c r="B43" s="91" t="s">
        <v>76</v>
      </c>
      <c r="C43" s="97">
        <v>1</v>
      </c>
      <c r="D43" s="97">
        <v>840.8</v>
      </c>
      <c r="E43" s="97"/>
      <c r="F43" s="97"/>
      <c r="G43" s="97"/>
      <c r="H43" s="97"/>
      <c r="I43" s="97">
        <v>1</v>
      </c>
      <c r="J43" s="97">
        <v>610.11</v>
      </c>
      <c r="K43" s="97"/>
      <c r="L43" s="97"/>
    </row>
    <row r="44" spans="1:12" ht="21" customHeight="1">
      <c r="A44" s="87">
        <v>39</v>
      </c>
      <c r="B44" s="90" t="s">
        <v>88</v>
      </c>
      <c r="C44" s="97">
        <v>7</v>
      </c>
      <c r="D44" s="97">
        <v>5885.6</v>
      </c>
      <c r="E44" s="97">
        <v>7</v>
      </c>
      <c r="F44" s="97">
        <v>4203.6000000000004</v>
      </c>
      <c r="G44" s="97"/>
      <c r="H44" s="97"/>
      <c r="I44" s="97"/>
      <c r="J44" s="97"/>
      <c r="K44" s="97"/>
      <c r="L44" s="97"/>
    </row>
    <row r="45" spans="1:12" ht="30" customHeight="1">
      <c r="A45" s="87">
        <v>40</v>
      </c>
      <c r="B45" s="91" t="s">
        <v>89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12" ht="21" customHeight="1">
      <c r="A46" s="87">
        <v>41</v>
      </c>
      <c r="B46" s="91" t="s">
        <v>79</v>
      </c>
      <c r="C46" s="97">
        <v>7</v>
      </c>
      <c r="D46" s="97">
        <v>5885.6</v>
      </c>
      <c r="E46" s="97">
        <v>7</v>
      </c>
      <c r="F46" s="97">
        <v>4203.6000000000004</v>
      </c>
      <c r="G46" s="97"/>
      <c r="H46" s="97"/>
      <c r="I46" s="97"/>
      <c r="J46" s="97"/>
      <c r="K46" s="97"/>
      <c r="L46" s="97"/>
    </row>
    <row r="47" spans="1:12" ht="45" customHeight="1">
      <c r="A47" s="87">
        <v>42</v>
      </c>
      <c r="B47" s="90" t="s">
        <v>90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</row>
    <row r="48" spans="1:12" ht="30" customHeight="1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>
      <c r="A49" s="87">
        <v>44</v>
      </c>
      <c r="B49" s="90" t="s">
        <v>91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</row>
    <row r="50" spans="1:12" ht="21.75" customHeight="1">
      <c r="A50" s="87">
        <v>45</v>
      </c>
      <c r="B50" s="89" t="s">
        <v>116</v>
      </c>
      <c r="C50" s="96">
        <f t="shared" ref="C50:L50" si="5">SUM(C51:C54)</f>
        <v>13</v>
      </c>
      <c r="D50" s="96">
        <f t="shared" si="5"/>
        <v>687.38</v>
      </c>
      <c r="E50" s="96">
        <f t="shared" si="5"/>
        <v>13</v>
      </c>
      <c r="F50" s="96">
        <f t="shared" si="5"/>
        <v>694.24999999999989</v>
      </c>
      <c r="G50" s="96">
        <f t="shared" si="5"/>
        <v>0</v>
      </c>
      <c r="H50" s="96">
        <f t="shared" si="5"/>
        <v>0</v>
      </c>
      <c r="I50" s="96">
        <f t="shared" si="5"/>
        <v>2</v>
      </c>
      <c r="J50" s="96">
        <f t="shared" si="5"/>
        <v>18.920000000000002</v>
      </c>
      <c r="K50" s="96">
        <f t="shared" si="5"/>
        <v>0</v>
      </c>
      <c r="L50" s="96">
        <f t="shared" si="5"/>
        <v>0</v>
      </c>
    </row>
    <row r="51" spans="1:12" ht="18.75" customHeight="1">
      <c r="A51" s="87">
        <v>46</v>
      </c>
      <c r="B51" s="90" t="s">
        <v>9</v>
      </c>
      <c r="C51" s="97">
        <v>6</v>
      </c>
      <c r="D51" s="97">
        <v>94.61</v>
      </c>
      <c r="E51" s="97">
        <v>6</v>
      </c>
      <c r="F51" s="97">
        <v>101.3</v>
      </c>
      <c r="G51" s="97"/>
      <c r="H51" s="97"/>
      <c r="I51" s="97"/>
      <c r="J51" s="97"/>
      <c r="K51" s="97"/>
      <c r="L51" s="97"/>
    </row>
    <row r="52" spans="1:12" ht="27" customHeight="1">
      <c r="A52" s="87">
        <v>47</v>
      </c>
      <c r="B52" s="90" t="s">
        <v>10</v>
      </c>
      <c r="C52" s="97">
        <v>4</v>
      </c>
      <c r="D52" s="97">
        <v>567.54</v>
      </c>
      <c r="E52" s="97">
        <v>4</v>
      </c>
      <c r="F52" s="97">
        <v>567.54</v>
      </c>
      <c r="G52" s="97"/>
      <c r="H52" s="97"/>
      <c r="I52" s="97"/>
      <c r="J52" s="97"/>
      <c r="K52" s="97"/>
      <c r="L52" s="97"/>
    </row>
    <row r="53" spans="1:12" ht="76.5" customHeight="1">
      <c r="A53" s="87">
        <v>48</v>
      </c>
      <c r="B53" s="90" t="s">
        <v>92</v>
      </c>
      <c r="C53" s="97">
        <v>3</v>
      </c>
      <c r="D53" s="97">
        <v>25.23</v>
      </c>
      <c r="E53" s="97">
        <v>3</v>
      </c>
      <c r="F53" s="97">
        <v>25.41</v>
      </c>
      <c r="G53" s="97"/>
      <c r="H53" s="97"/>
      <c r="I53" s="97">
        <v>2</v>
      </c>
      <c r="J53" s="97">
        <v>18.920000000000002</v>
      </c>
      <c r="K53" s="97"/>
      <c r="L53" s="97"/>
    </row>
    <row r="54" spans="1:12" ht="24" customHeight="1">
      <c r="A54" s="87">
        <v>49</v>
      </c>
      <c r="B54" s="90" t="s">
        <v>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</row>
    <row r="55" spans="1:12" ht="28.5" customHeight="1">
      <c r="A55" s="87">
        <v>50</v>
      </c>
      <c r="B55" s="89" t="s">
        <v>108</v>
      </c>
      <c r="C55" s="96">
        <v>314</v>
      </c>
      <c r="D55" s="96">
        <v>132005.59999999899</v>
      </c>
      <c r="E55" s="96">
        <v>123</v>
      </c>
      <c r="F55" s="96">
        <v>51708.400000000103</v>
      </c>
      <c r="G55" s="96"/>
      <c r="H55" s="96"/>
      <c r="I55" s="96">
        <v>314</v>
      </c>
      <c r="J55" s="96">
        <v>132005.59999999899</v>
      </c>
      <c r="K55" s="97"/>
      <c r="L55" s="96"/>
    </row>
    <row r="56" spans="1:12" ht="15">
      <c r="A56" s="87">
        <v>51</v>
      </c>
      <c r="B56" s="88" t="s">
        <v>117</v>
      </c>
      <c r="C56" s="96">
        <f t="shared" ref="C56:L56" si="6">SUM(C6,C28,C39,C50,C55)</f>
        <v>1993</v>
      </c>
      <c r="D56" s="96">
        <f t="shared" si="6"/>
        <v>1898366.5800000087</v>
      </c>
      <c r="E56" s="96">
        <f t="shared" si="6"/>
        <v>985</v>
      </c>
      <c r="F56" s="96">
        <f t="shared" si="6"/>
        <v>754871.90000000014</v>
      </c>
      <c r="G56" s="96">
        <f t="shared" si="6"/>
        <v>38</v>
      </c>
      <c r="H56" s="96">
        <f t="shared" si="6"/>
        <v>29525.79</v>
      </c>
      <c r="I56" s="96">
        <f t="shared" si="6"/>
        <v>728</v>
      </c>
      <c r="J56" s="96">
        <f t="shared" si="6"/>
        <v>467224.349999998</v>
      </c>
      <c r="K56" s="96">
        <f t="shared" si="6"/>
        <v>322</v>
      </c>
      <c r="L56" s="96">
        <f t="shared" si="6"/>
        <v>251851.94</v>
      </c>
    </row>
    <row r="57" spans="1:1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30.09.2020&amp;L5A6DFFC0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>
      <c r="A1" s="62"/>
      <c r="B1" s="63" t="s">
        <v>97</v>
      </c>
      <c r="C1" s="63"/>
      <c r="D1" s="63"/>
      <c r="E1" s="62"/>
      <c r="F1" s="62"/>
    </row>
    <row r="2" spans="1:6">
      <c r="A2" s="62"/>
      <c r="B2" s="64"/>
      <c r="C2" s="64"/>
      <c r="D2" s="64"/>
      <c r="E2" s="62"/>
      <c r="F2" s="62"/>
    </row>
    <row r="3" spans="1:6" ht="44.25" customHeight="1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>
      <c r="A4" s="67">
        <v>1</v>
      </c>
      <c r="B4" s="146" t="s">
        <v>60</v>
      </c>
      <c r="C4" s="147"/>
      <c r="D4" s="148"/>
      <c r="E4" s="93">
        <f>SUM(E5:E25)</f>
        <v>321</v>
      </c>
      <c r="F4" s="93">
        <f>SUM(F5:F25)</f>
        <v>249749.93999999997</v>
      </c>
    </row>
    <row r="5" spans="1:6" ht="20.25" customHeight="1">
      <c r="A5" s="67">
        <v>2</v>
      </c>
      <c r="B5" s="149" t="s">
        <v>61</v>
      </c>
      <c r="C5" s="150"/>
      <c r="D5" s="151"/>
      <c r="E5" s="94">
        <v>207</v>
      </c>
      <c r="F5" s="95">
        <v>174045.6</v>
      </c>
    </row>
    <row r="6" spans="1:6" ht="28.5" customHeight="1">
      <c r="A6" s="67">
        <v>3</v>
      </c>
      <c r="B6" s="149" t="s">
        <v>62</v>
      </c>
      <c r="C6" s="150"/>
      <c r="D6" s="151"/>
      <c r="E6" s="94">
        <v>4</v>
      </c>
      <c r="F6" s="95">
        <v>13032.4</v>
      </c>
    </row>
    <row r="7" spans="1:6" ht="40.5" customHeight="1">
      <c r="A7" s="67">
        <v>4</v>
      </c>
      <c r="B7" s="149" t="s">
        <v>98</v>
      </c>
      <c r="C7" s="150"/>
      <c r="D7" s="151"/>
      <c r="E7" s="94">
        <v>78</v>
      </c>
      <c r="F7" s="95">
        <v>32531.57</v>
      </c>
    </row>
    <row r="8" spans="1:6" ht="41.25" customHeight="1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>
      <c r="A9" s="67">
        <v>6</v>
      </c>
      <c r="B9" s="149" t="s">
        <v>64</v>
      </c>
      <c r="C9" s="150"/>
      <c r="D9" s="151"/>
      <c r="E9" s="94"/>
      <c r="F9" s="95"/>
    </row>
    <row r="10" spans="1:6" ht="18" customHeight="1">
      <c r="A10" s="67">
        <v>7</v>
      </c>
      <c r="B10" s="149" t="s">
        <v>65</v>
      </c>
      <c r="C10" s="150"/>
      <c r="D10" s="151"/>
      <c r="E10" s="94">
        <v>4</v>
      </c>
      <c r="F10" s="95">
        <v>5967.37</v>
      </c>
    </row>
    <row r="11" spans="1:6" ht="18.75" customHeight="1">
      <c r="A11" s="67">
        <v>8</v>
      </c>
      <c r="B11" s="149" t="s">
        <v>66</v>
      </c>
      <c r="C11" s="150"/>
      <c r="D11" s="151"/>
      <c r="E11" s="94">
        <v>1</v>
      </c>
      <c r="F11" s="95">
        <v>2102</v>
      </c>
    </row>
    <row r="12" spans="1:6" ht="29.25" customHeight="1">
      <c r="A12" s="67">
        <v>9</v>
      </c>
      <c r="B12" s="149" t="s">
        <v>112</v>
      </c>
      <c r="C12" s="150"/>
      <c r="D12" s="151"/>
      <c r="E12" s="94"/>
      <c r="F12" s="95"/>
    </row>
    <row r="13" spans="1:6" ht="20.25" customHeight="1">
      <c r="A13" s="67">
        <v>10</v>
      </c>
      <c r="B13" s="149" t="s">
        <v>99</v>
      </c>
      <c r="C13" s="150"/>
      <c r="D13" s="151"/>
      <c r="E13" s="94">
        <v>10</v>
      </c>
      <c r="F13" s="95">
        <v>5885.6</v>
      </c>
    </row>
    <row r="14" spans="1:6" ht="21" customHeight="1">
      <c r="A14" s="67">
        <v>11</v>
      </c>
      <c r="B14" s="149" t="s">
        <v>67</v>
      </c>
      <c r="C14" s="150"/>
      <c r="D14" s="151"/>
      <c r="E14" s="94">
        <v>1</v>
      </c>
      <c r="F14" s="95">
        <v>420.4</v>
      </c>
    </row>
    <row r="15" spans="1:6" ht="20.25" customHeight="1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>
      <c r="A16" s="67">
        <v>13</v>
      </c>
      <c r="B16" s="149" t="s">
        <v>69</v>
      </c>
      <c r="C16" s="150"/>
      <c r="D16" s="151"/>
      <c r="E16" s="94">
        <v>1</v>
      </c>
      <c r="F16" s="95">
        <v>840.8</v>
      </c>
    </row>
    <row r="17" spans="1:11" ht="20.25" customHeight="1">
      <c r="A17" s="67">
        <v>14</v>
      </c>
      <c r="B17" s="149" t="s">
        <v>111</v>
      </c>
      <c r="C17" s="150"/>
      <c r="D17" s="151"/>
      <c r="E17" s="94">
        <v>1</v>
      </c>
      <c r="F17" s="95">
        <v>840.8</v>
      </c>
    </row>
    <row r="18" spans="1:11" ht="27" customHeight="1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>
      <c r="A20" s="67">
        <v>17</v>
      </c>
      <c r="B20" s="149" t="s">
        <v>95</v>
      </c>
      <c r="C20" s="150"/>
      <c r="D20" s="151"/>
      <c r="E20" s="94">
        <v>13</v>
      </c>
      <c r="F20" s="95">
        <v>13663</v>
      </c>
    </row>
    <row r="21" spans="1:11" ht="30" customHeight="1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>
      <c r="A23" s="67">
        <v>20</v>
      </c>
      <c r="B23" s="149" t="s">
        <v>100</v>
      </c>
      <c r="C23" s="150"/>
      <c r="D23" s="151"/>
      <c r="E23" s="94">
        <v>1</v>
      </c>
      <c r="F23" s="95">
        <v>420.4</v>
      </c>
    </row>
    <row r="24" spans="1:11" ht="54.75" customHeight="1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>
      <c r="A25" s="67">
        <v>22</v>
      </c>
      <c r="B25" s="154" t="s">
        <v>110</v>
      </c>
      <c r="C25" s="154"/>
      <c r="D25" s="154"/>
      <c r="E25" s="94"/>
      <c r="F25" s="95"/>
    </row>
    <row r="26" spans="1:11">
      <c r="A26" s="68"/>
      <c r="B26" s="68"/>
      <c r="C26" s="68"/>
      <c r="D26" s="68"/>
      <c r="E26" s="68"/>
      <c r="F26" s="68"/>
    </row>
    <row r="27" spans="1:11" ht="16.5" customHeight="1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>
      <c r="A31" s="75"/>
      <c r="B31" s="38"/>
      <c r="C31" s="55"/>
      <c r="I31" s="77"/>
      <c r="J31" s="77"/>
      <c r="K31" s="78"/>
    </row>
    <row r="32" spans="1:11" ht="15" customHeight="1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10, Підрозділ: Краснолиманський міський суд Донецької області,_x000D_
 Початок періоду: 01.01.2020, Кінець періоду: 30.09.2020&amp;L5A6DFFC0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2018-03-15T14:08:04Z</cp:lastPrinted>
  <dcterms:created xsi:type="dcterms:W3CDTF">2015-09-09T10:27:37Z</dcterms:created>
  <dcterms:modified xsi:type="dcterms:W3CDTF">2020-11-05T08:03:42Z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10_00236_3.2020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299369</vt:i4>
  </property>
  <property fmtid="{D5CDD505-2E9C-101B-9397-08002B2CF9AE}" pid="7" name="Тип звіту">
    <vt:lpwstr>10</vt:lpwstr>
  </property>
  <property fmtid="{D5CDD505-2E9C-101B-9397-08002B2CF9AE}" pid="8" name="К.Cума">
    <vt:lpwstr>5A6DFFC0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30.09.2020</vt:lpwstr>
  </property>
  <property fmtid="{D5CDD505-2E9C-101B-9397-08002B2CF9AE}" pid="14" name="Період">
    <vt:lpwstr>за дев'ять місяців 2020 року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3.25.0.2464</vt:lpwstr>
  </property>
</Properties>
</file>